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D59" i="3" s="1"/>
  <c r="C25" i="3"/>
  <c r="C59" i="3" s="1"/>
  <c r="D15" i="3"/>
  <c r="C15" i="3"/>
  <c r="D12" i="3"/>
  <c r="C12" i="3"/>
  <c r="D22" i="3" l="1"/>
  <c r="D61" i="3" s="1"/>
  <c r="C22" i="3"/>
  <c r="C61" i="3" s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<sst xmlns="http://schemas.openxmlformats.org/spreadsheetml/2006/main" count="74" uniqueCount="58">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</sst>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34" zoomScaleNormal="100" workbookViewId="0">
      <selection activeCell="B63" sqref="B63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9750633.040000001</v>
      </c>
      <c r="D4" s="28">
        <f>SUM(D5:D11)</f>
        <v>37309658.789999999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36809441.640000001</v>
      </c>
      <c r="E8" s="31">
        <v>4140</v>
      </c>
    </row>
    <row r="9" spans="1:5" x14ac:dyDescent="0.2">
      <c r="A9" s="19"/>
      <c r="B9" s="20" t="s">
        <v>47</v>
      </c>
      <c r="C9" s="29">
        <v>12438.41</v>
      </c>
      <c r="D9" s="30">
        <v>51363.54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9738194.6300000008</v>
      </c>
      <c r="D11" s="30">
        <v>448853.61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15004.37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15004.37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267350.13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267350.13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9750633.040000001</v>
      </c>
      <c r="D22" s="3">
        <f>SUM(D4+D12+D15)</f>
        <v>37592013.289999999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6173332.8200000003</v>
      </c>
      <c r="D25" s="28">
        <f>SUM(D26:D28)</f>
        <v>24991292.789999999</v>
      </c>
      <c r="E25" s="31" t="s">
        <v>55</v>
      </c>
    </row>
    <row r="26" spans="1:5" x14ac:dyDescent="0.2">
      <c r="A26" s="19"/>
      <c r="B26" s="20" t="s">
        <v>37</v>
      </c>
      <c r="C26" s="29">
        <v>2866653.43</v>
      </c>
      <c r="D26" s="30">
        <v>11988410.15</v>
      </c>
      <c r="E26" s="31">
        <v>5110</v>
      </c>
    </row>
    <row r="27" spans="1:5" x14ac:dyDescent="0.2">
      <c r="A27" s="19"/>
      <c r="B27" s="20" t="s">
        <v>16</v>
      </c>
      <c r="C27" s="29">
        <v>690950.4</v>
      </c>
      <c r="D27" s="30">
        <v>2600649.21</v>
      </c>
      <c r="E27" s="31">
        <v>5120</v>
      </c>
    </row>
    <row r="28" spans="1:5" x14ac:dyDescent="0.2">
      <c r="A28" s="19"/>
      <c r="B28" s="20" t="s">
        <v>17</v>
      </c>
      <c r="C28" s="29">
        <v>2615728.9900000002</v>
      </c>
      <c r="D28" s="30">
        <v>10402233.43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1620085.66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1620085.66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250699.45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250699.45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6173332.8200000003</v>
      </c>
      <c r="D59" s="3">
        <f>SUM(D56+D49+D43+D39+D29+D25)</f>
        <v>26862077.899999999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3577300.2200000007</v>
      </c>
      <c r="D61" s="28">
        <f>D22-D59</f>
        <v>10729935.390000001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57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2020-05-05T15:25:16Z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